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eanne\PAC\"/>
    </mc:Choice>
  </mc:AlternateContent>
  <xr:revisionPtr revIDLastSave="0" documentId="8_{C3EA507A-5EF1-483B-B3FF-53CCDE04DFF6}" xr6:coauthVersionLast="47" xr6:coauthVersionMax="47" xr10:uidLastSave="{00000000-0000-0000-0000-000000000000}"/>
  <bookViews>
    <workbookView xWindow="-108" yWindow="-108" windowWidth="23256" windowHeight="12456" xr2:uid="{BDBEEC51-F198-4FF7-A3AE-845C1B8C39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1" i="1"/>
  <c r="C31" i="1" s="1"/>
  <c r="C6" i="1"/>
  <c r="C4" i="1"/>
  <c r="C7" i="1" s="1"/>
  <c r="C33" i="1" s="1"/>
  <c r="E33" i="1" s="1"/>
  <c r="E1" i="1"/>
</calcChain>
</file>

<file path=xl/sharedStrings.xml><?xml version="1.0" encoding="utf-8"?>
<sst xmlns="http://schemas.openxmlformats.org/spreadsheetml/2006/main" count="39" uniqueCount="39">
  <si>
    <t>Gilmore PAC Budget 2023-2024 School Year</t>
  </si>
  <si>
    <t>Gaming Grant for 2022/2023</t>
  </si>
  <si>
    <t>School's Wishlist</t>
  </si>
  <si>
    <t>Outdoor Edu (activities for Grade 6) $50 per student @ 40 students</t>
  </si>
  <si>
    <t>Outdoor Sound System</t>
  </si>
  <si>
    <t>1500-2000</t>
  </si>
  <si>
    <t>Grade 7 farewell (including yearbooks)</t>
  </si>
  <si>
    <t>Gym Mats</t>
  </si>
  <si>
    <t>School wide event/field trip ($10 per student, 330 students)</t>
  </si>
  <si>
    <t>School Wide Activity</t>
  </si>
  <si>
    <t>Ipad Cart Lease</t>
  </si>
  <si>
    <t>Track Shirts/Jersey</t>
  </si>
  <si>
    <t>GagaPit or 2</t>
  </si>
  <si>
    <t>General Account</t>
  </si>
  <si>
    <t>Budget</t>
  </si>
  <si>
    <t>Increase in Teacher Allotment</t>
  </si>
  <si>
    <t>Scholarship ($250*2)</t>
  </si>
  <si>
    <t>Movie licence</t>
  </si>
  <si>
    <t>Extracurricular (track membership)</t>
  </si>
  <si>
    <t>BCCPA Membership</t>
  </si>
  <si>
    <t>Babysitting course ($45*21 students)</t>
  </si>
  <si>
    <t>Teacher Allocations ($150/classroom)</t>
  </si>
  <si>
    <t>EA Allocation ($50*9)</t>
  </si>
  <si>
    <t>Resource teachers ($150*6)</t>
  </si>
  <si>
    <t>Prep Teacher (150*3)</t>
  </si>
  <si>
    <t>Library Stops</t>
  </si>
  <si>
    <t>revisit 2024 new year if additional fund is needed</t>
  </si>
  <si>
    <t>Teacher/Staff appreciation - 45 teachers</t>
  </si>
  <si>
    <t>Munchalunch Annual Fee 2022-2023</t>
  </si>
  <si>
    <t>Office Supplies</t>
  </si>
  <si>
    <t>Foodsafe</t>
  </si>
  <si>
    <t>Siramon has food safe. RDPA will reimburse it</t>
  </si>
  <si>
    <t>Saleema Noon</t>
  </si>
  <si>
    <t>Cotton Candy Machine</t>
  </si>
  <si>
    <t>Compassion Fund</t>
  </si>
  <si>
    <t xml:space="preserve">GagaPit </t>
  </si>
  <si>
    <t>Ipad cart (3 year commitment @ $2500/year)</t>
  </si>
  <si>
    <t>Swing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</si>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</sst>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4" fontId="0" fillId="0" borderId="0" xfId="2" applyFont="1"/>
    <xf numFmtId="43" fontId="0" fillId="0" borderId="0" xfId="1" applyFont="1"/>
    <xf numFmtId="43" fontId="0" fillId="0" borderId="0" xfId="1" applyFont="1" applyFill="1" applyBorder="1"/>
    <xf numFmtId="43" fontId="0" fillId="0" borderId="1" xfId="1" applyFont="1" applyFill="1" applyBorder="1"/>
    <xf numFmtId="0" fontId="0" fillId="2" borderId="0" xfId="0" applyFill="1"/>
    <xf numFmtId="165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3" fontId="0" fillId="0" borderId="0" xfId="1" applyFont="1" applyFill="1"/>
    <xf numFmtId="43" fontId="0" fillId="0" borderId="0" xfId="1" applyFont="1" applyBorder="1"/>
    <xf numFmtId="165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49168-15E6-4F34-BDDB-A9E5AA281079}">
  <dimension ref="A1:G33"/>
  <sheetViews>
    <sheetView tabSelected="1" topLeftCell="A8" workbookViewId="0">
      <selection activeCell="I27" sqref="I27"/>
    </sheetView>
  </sheetViews>
  <sheetFormatPr defaultRowHeight="14.4" x14ac:dyDescent="0.3"/>
  <cols>
    <col min="1" max="1" width="56.109375" bestFit="1" customWidth="1"/>
    <col min="3" max="3" width="24.5546875" bestFit="1" customWidth="1"/>
    <col min="4" max="4" width="41.33203125" bestFit="1" customWidth="1"/>
    <col min="5" max="5" width="12.109375" customWidth="1"/>
    <col min="7" max="7" width="9.6640625" bestFit="1" customWidth="1"/>
  </cols>
  <sheetData>
    <row r="1" spans="1:7" x14ac:dyDescent="0.3">
      <c r="A1" s="1" t="s">
        <v>0</v>
      </c>
      <c r="B1" s="1"/>
      <c r="C1" t="s">
        <v>1</v>
      </c>
      <c r="D1" s="2">
        <v>5760</v>
      </c>
      <c r="E1" s="3">
        <f>20*330</f>
        <v>6600</v>
      </c>
    </row>
    <row r="3" spans="1:7" x14ac:dyDescent="0.3">
      <c r="E3" t="s">
        <v>2</v>
      </c>
    </row>
    <row r="4" spans="1:7" x14ac:dyDescent="0.3">
      <c r="A4" t="s">
        <v>3</v>
      </c>
      <c r="C4" s="4">
        <f>50*40</f>
        <v>2000</v>
      </c>
      <c r="D4">
        <v>1</v>
      </c>
      <c r="E4" t="s">
        <v>4</v>
      </c>
      <c r="G4" t="s">
        <v>5</v>
      </c>
    </row>
    <row r="5" spans="1:7" x14ac:dyDescent="0.3">
      <c r="A5" t="s">
        <v>6</v>
      </c>
      <c r="C5" s="3">
        <v>1000</v>
      </c>
      <c r="D5">
        <v>2</v>
      </c>
      <c r="E5" t="s">
        <v>7</v>
      </c>
    </row>
    <row r="6" spans="1:7" x14ac:dyDescent="0.3">
      <c r="A6" t="s">
        <v>8</v>
      </c>
      <c r="C6" s="5">
        <f>10*330</f>
        <v>3300</v>
      </c>
      <c r="D6">
        <v>3</v>
      </c>
      <c r="E6" s="6" t="s">
        <v>9</v>
      </c>
      <c r="F6" s="6"/>
    </row>
    <row r="7" spans="1:7" x14ac:dyDescent="0.3">
      <c r="C7" s="7">
        <f>SUM(C4:C6)</f>
        <v>6300</v>
      </c>
      <c r="D7">
        <v>4</v>
      </c>
      <c r="E7" s="6" t="s">
        <v>10</v>
      </c>
      <c r="F7" s="6"/>
    </row>
    <row r="8" spans="1:7" x14ac:dyDescent="0.3">
      <c r="D8">
        <v>5</v>
      </c>
      <c r="E8" t="s">
        <v>11</v>
      </c>
    </row>
    <row r="9" spans="1:7" x14ac:dyDescent="0.3">
      <c r="D9">
        <v>6</v>
      </c>
      <c r="E9" s="6" t="s">
        <v>12</v>
      </c>
      <c r="F9" s="6"/>
    </row>
    <row r="10" spans="1:7" x14ac:dyDescent="0.3">
      <c r="A10" s="8" t="s">
        <v>13</v>
      </c>
      <c r="B10" s="8"/>
      <c r="C10" s="9" t="s">
        <v>14</v>
      </c>
      <c r="D10">
        <v>7</v>
      </c>
      <c r="E10" t="s">
        <v>15</v>
      </c>
    </row>
    <row r="11" spans="1:7" x14ac:dyDescent="0.3">
      <c r="A11" t="s">
        <v>16</v>
      </c>
      <c r="C11" s="3">
        <f>250*2</f>
        <v>500</v>
      </c>
    </row>
    <row r="12" spans="1:7" x14ac:dyDescent="0.3">
      <c r="A12" t="s">
        <v>17</v>
      </c>
      <c r="C12" s="4">
        <v>425.25</v>
      </c>
    </row>
    <row r="13" spans="1:7" x14ac:dyDescent="0.3">
      <c r="A13" t="s">
        <v>18</v>
      </c>
      <c r="C13" s="3">
        <v>100</v>
      </c>
    </row>
    <row r="14" spans="1:7" x14ac:dyDescent="0.3">
      <c r="A14" t="s">
        <v>19</v>
      </c>
      <c r="C14" s="3">
        <v>75</v>
      </c>
    </row>
    <row r="15" spans="1:7" x14ac:dyDescent="0.3">
      <c r="A15" t="s">
        <v>20</v>
      </c>
      <c r="C15" s="4">
        <f>45*21</f>
        <v>945</v>
      </c>
    </row>
    <row r="16" spans="1:7" x14ac:dyDescent="0.3">
      <c r="A16" t="s">
        <v>21</v>
      </c>
      <c r="C16" s="3">
        <f>150*14</f>
        <v>2100</v>
      </c>
    </row>
    <row r="17" spans="1:4" x14ac:dyDescent="0.3">
      <c r="A17" t="s">
        <v>22</v>
      </c>
      <c r="C17" s="3">
        <f>50*9</f>
        <v>450</v>
      </c>
    </row>
    <row r="18" spans="1:4" x14ac:dyDescent="0.3">
      <c r="A18" t="s">
        <v>23</v>
      </c>
      <c r="C18" s="3">
        <f>150*6</f>
        <v>900</v>
      </c>
    </row>
    <row r="19" spans="1:4" x14ac:dyDescent="0.3">
      <c r="A19" t="s">
        <v>24</v>
      </c>
      <c r="C19" s="10">
        <f>150*3</f>
        <v>450</v>
      </c>
    </row>
    <row r="20" spans="1:4" x14ac:dyDescent="0.3">
      <c r="A20" t="s">
        <v>25</v>
      </c>
      <c r="C20" s="10">
        <v>1500</v>
      </c>
      <c r="D20" t="s">
        <v>26</v>
      </c>
    </row>
    <row r="21" spans="1:4" x14ac:dyDescent="0.3">
      <c r="A21" t="s">
        <v>27</v>
      </c>
      <c r="C21" s="3">
        <v>1000</v>
      </c>
    </row>
    <row r="22" spans="1:4" x14ac:dyDescent="0.3">
      <c r="A22" t="s">
        <v>28</v>
      </c>
      <c r="C22" s="3">
        <v>350</v>
      </c>
    </row>
    <row r="23" spans="1:4" x14ac:dyDescent="0.3">
      <c r="A23" t="s">
        <v>29</v>
      </c>
      <c r="C23" s="3">
        <v>50</v>
      </c>
    </row>
    <row r="24" spans="1:4" x14ac:dyDescent="0.3">
      <c r="A24" t="s">
        <v>30</v>
      </c>
      <c r="C24" s="3">
        <v>0</v>
      </c>
      <c r="D24" t="s">
        <v>31</v>
      </c>
    </row>
    <row r="25" spans="1:4" x14ac:dyDescent="0.3">
      <c r="A25" t="s">
        <v>32</v>
      </c>
      <c r="C25" s="4">
        <v>1250</v>
      </c>
    </row>
    <row r="26" spans="1:4" x14ac:dyDescent="0.3">
      <c r="A26" t="s">
        <v>33</v>
      </c>
      <c r="C26" s="4">
        <v>450</v>
      </c>
    </row>
    <row r="27" spans="1:4" x14ac:dyDescent="0.3">
      <c r="A27" t="s">
        <v>34</v>
      </c>
      <c r="C27" s="11">
        <v>1000</v>
      </c>
    </row>
    <row r="28" spans="1:4" x14ac:dyDescent="0.3">
      <c r="A28" t="s">
        <v>35</v>
      </c>
      <c r="C28" s="4">
        <v>3000</v>
      </c>
    </row>
    <row r="29" spans="1:4" x14ac:dyDescent="0.3">
      <c r="A29" t="s">
        <v>36</v>
      </c>
      <c r="C29" s="4">
        <v>2500</v>
      </c>
    </row>
    <row r="30" spans="1:4" x14ac:dyDescent="0.3">
      <c r="A30" t="s">
        <v>37</v>
      </c>
      <c r="C30" s="5">
        <v>2600</v>
      </c>
    </row>
    <row r="31" spans="1:4" x14ac:dyDescent="0.3">
      <c r="C31" s="7">
        <f>SUM(C11:C30)</f>
        <v>19645.25</v>
      </c>
    </row>
    <row r="33" spans="1:6" x14ac:dyDescent="0.3">
      <c r="A33" t="s">
        <v>38</v>
      </c>
      <c r="C33" s="12">
        <f>C7+C31</f>
        <v>25945.25</v>
      </c>
      <c r="D33" s="3">
        <v>22000</v>
      </c>
      <c r="E33" s="3">
        <f>D33-C33</f>
        <v>-3945.25</v>
      </c>
      <c r="F3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Wilvis</dc:creator>
  <cp:lastModifiedBy>Wilvis</cp:lastModifiedBy>
  <dcterms:created xsi:type="dcterms:W3CDTF">2023-06-15T19:02:13Z</dcterms:created>
  <dcterms:modified xsi:type="dcterms:W3CDTF">2023-06-15T19:03:25Z</dcterms:modified>
</cp:coreProperties>
</file>